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C01D92DA-440F-421E-8638-06DD50883D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G35" i="1"/>
  <c r="I31" i="1"/>
  <c r="I30" i="1" s="1"/>
  <c r="F30" i="1"/>
  <c r="D35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<sst xmlns="http://schemas.openxmlformats.org/spreadsheetml/2006/main" count="66" uniqueCount="66">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</sst>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D56" sqref="D56"/>
    </sheetView>
  </sheetViews>
  <sheetFormatPr baseColWidth="10" defaultColWidth="11.44140625" defaultRowHeight="10.199999999999999" x14ac:dyDescent="0.2"/>
  <cols>
    <col min="1" max="1" width="0.21875" style="1" customWidth="1"/>
    <col min="2" max="2" width="1.21875" style="1" customWidth="1"/>
    <col min="3" max="3" width="62.44140625" style="1" customWidth="1"/>
    <col min="4" max="4" width="15.77734375" style="1" customWidth="1"/>
    <col min="5" max="5" width="18.77734375" style="1" customWidth="1"/>
    <col min="6" max="6" width="15.77734375" style="1" customWidth="1"/>
    <col min="7" max="9" width="15.7773437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5.0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51675429.18</v>
      </c>
      <c r="E9" s="16">
        <f>SUM(E10:E17)</f>
        <v>5970533.4399999995</v>
      </c>
      <c r="F9" s="16">
        <f t="shared" ref="F9:I9" si="1">SUM(F10:F17)</f>
        <v>57645962.619999997</v>
      </c>
      <c r="G9" s="16">
        <f t="shared" si="1"/>
        <v>13161920.08</v>
      </c>
      <c r="H9" s="16">
        <f t="shared" si="1"/>
        <v>13161920.08</v>
      </c>
      <c r="I9" s="16">
        <f t="shared" si="1"/>
        <v>44484042.539999999</v>
      </c>
    </row>
    <row r="10" spans="1:9" x14ac:dyDescent="0.2">
      <c r="A10" s="15" t="s">
        <v>43</v>
      </c>
      <c r="B10" s="6"/>
      <c r="C10" s="3" t="s">
        <v>4</v>
      </c>
      <c r="D10" s="17">
        <v>34566305.829999998</v>
      </c>
      <c r="E10" s="17">
        <v>5080217.76</v>
      </c>
      <c r="F10" s="17">
        <f t="shared" ref="F10:F17" si="2">D10+E10</f>
        <v>39646523.589999996</v>
      </c>
      <c r="G10" s="17">
        <v>10044544.300000001</v>
      </c>
      <c r="H10" s="17">
        <v>10044544.300000001</v>
      </c>
      <c r="I10" s="17">
        <f t="shared" ref="I10:I17" si="3">F10-G10</f>
        <v>29601979.289999995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17109123.350000001</v>
      </c>
      <c r="E12" s="17">
        <v>890315.68</v>
      </c>
      <c r="F12" s="17">
        <f t="shared" si="2"/>
        <v>17999439.030000001</v>
      </c>
      <c r="G12" s="17">
        <v>3117375.78</v>
      </c>
      <c r="H12" s="17">
        <v>3117375.78</v>
      </c>
      <c r="I12" s="17">
        <f t="shared" si="3"/>
        <v>14882063.250000002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2685816.72</v>
      </c>
      <c r="E18" s="16">
        <f>SUM(E19:E21)</f>
        <v>120279.43</v>
      </c>
      <c r="F18" s="16">
        <f t="shared" ref="F18:I18" si="4">SUM(F19:F21)</f>
        <v>2806096.1500000004</v>
      </c>
      <c r="G18" s="16">
        <f t="shared" si="4"/>
        <v>659749.31000000006</v>
      </c>
      <c r="H18" s="16">
        <f t="shared" si="4"/>
        <v>659749.31000000006</v>
      </c>
      <c r="I18" s="16">
        <f t="shared" si="4"/>
        <v>2146346.8400000003</v>
      </c>
    </row>
    <row r="19" spans="1:9" x14ac:dyDescent="0.2">
      <c r="A19" s="15" t="s">
        <v>51</v>
      </c>
      <c r="B19" s="6"/>
      <c r="C19" s="3" t="s">
        <v>13</v>
      </c>
      <c r="D19" s="17">
        <v>2685816.72</v>
      </c>
      <c r="E19" s="17">
        <v>120279.43</v>
      </c>
      <c r="F19" s="17">
        <f t="shared" ref="F19:F21" si="5">D19+E19</f>
        <v>2806096.1500000004</v>
      </c>
      <c r="G19" s="17">
        <v>659749.31000000006</v>
      </c>
      <c r="H19" s="17">
        <v>659749.31000000006</v>
      </c>
      <c r="I19" s="17">
        <f t="shared" ref="I19:I21" si="6">F19-G19</f>
        <v>2146346.8400000003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54361245.899999999</v>
      </c>
      <c r="E35" s="18">
        <f t="shared" ref="E35:I35" si="16">SUM(E6+E9+E18+E22+E25+E30+E32+E33+E34)</f>
        <v>6090812.8699999992</v>
      </c>
      <c r="F35" s="18">
        <f t="shared" si="16"/>
        <v>60452058.769999996</v>
      </c>
      <c r="G35" s="18">
        <f t="shared" si="16"/>
        <v>13821669.390000001</v>
      </c>
      <c r="H35" s="18">
        <f t="shared" si="16"/>
        <v>13821669.390000001</v>
      </c>
      <c r="I35" s="18">
        <f t="shared" si="16"/>
        <v>46630389.380000003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rintOptions horizontalCentered="1"/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2022-04-29T16:53:39Z</cp:lastPrinted>
  <dcterms:created xsi:type="dcterms:W3CDTF">2012-12-11T21:13:37Z</dcterms:created>
  <dcterms:modified xsi:type="dcterms:W3CDTF">2022-04-29T16:54:28Z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